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ST_JUSTDIGI/Dokumendid/EELARVE/Üldine/2. 2026RE/2026 ministri käskkiri/II muutmine ministri KK, ülekantavad/"/>
    </mc:Choice>
  </mc:AlternateContent>
  <xr:revisionPtr revIDLastSave="21" documentId="8_{CA26974C-A8F7-42CE-A109-CB5D05DEED39}" xr6:coauthVersionLast="47" xr6:coauthVersionMax="47" xr10:uidLastSave="{92E5AE35-BB10-4118-A46B-F01AA4529826}"/>
  <bookViews>
    <workbookView xWindow="14295" yWindow="75" windowWidth="14280" windowHeight="15465" xr2:uid="{00000000-000D-0000-FFFF-FFFF00000000}"/>
  </bookViews>
  <sheets>
    <sheet name="Lisa 3. EKEI" sheetId="2" r:id="rId1"/>
  </sheets>
  <externalReferences>
    <externalReference r:id="rId2"/>
  </externalReferences>
  <definedNames>
    <definedName name="_xlnm._FilterDatabase" localSheetId="0" hidden="1">'Lisa 3. EKEI'!$A$5:$E$33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F14" i="2"/>
  <c r="F13" i="2"/>
  <c r="F12" i="2"/>
  <c r="F11" i="2"/>
  <c r="G11" i="2" s="1"/>
  <c r="E6" i="2"/>
  <c r="E11" i="2"/>
  <c r="F10" i="2" l="1"/>
  <c r="E14" i="2"/>
  <c r="E13" i="2"/>
  <c r="E12" i="2"/>
  <c r="F6" i="2" l="1"/>
  <c r="G6" i="2" s="1"/>
  <c r="G10" i="2"/>
  <c r="E10" i="2"/>
</calcChain>
</file>

<file path=xl/sharedStrings.xml><?xml version="1.0" encoding="utf-8"?>
<sst xmlns="http://schemas.openxmlformats.org/spreadsheetml/2006/main" count="32" uniqueCount="29">
  <si>
    <t>Lisa 3</t>
  </si>
  <si>
    <t>Eelarve liik</t>
  </si>
  <si>
    <t>Eelarve konto</t>
  </si>
  <si>
    <t>Objekt</t>
  </si>
  <si>
    <t>Eesti Kohtuekspertiisi Instituut</t>
  </si>
  <si>
    <t>TULUD</t>
  </si>
  <si>
    <t>KULUD</t>
  </si>
  <si>
    <t>Programmi tegevus: Kriminaalpoliitika kujundamine ja elluviimine, sh ennetus</t>
  </si>
  <si>
    <t>Käibemaks</t>
  </si>
  <si>
    <t>INVESTEERINGUD</t>
  </si>
  <si>
    <t>sh investeeringute käibemaks</t>
  </si>
  <si>
    <t>Toetused</t>
  </si>
  <si>
    <t>SE000003</t>
  </si>
  <si>
    <t>Tööjõukulud</t>
  </si>
  <si>
    <t>Majandamiskulud</t>
  </si>
  <si>
    <t>SE000028</t>
  </si>
  <si>
    <t>Tuludest sõltuvad vahendid</t>
  </si>
  <si>
    <t>Investeeringud</t>
  </si>
  <si>
    <t>IN004000</t>
  </si>
  <si>
    <t>Investeeringute käibemaks</t>
  </si>
  <si>
    <t>sh piirmääraga vahendid</t>
  </si>
  <si>
    <t>Eesti Kohtuekspertiisi Instituudi 2026. aasta eelarve</t>
  </si>
  <si>
    <t>.2026. a käskkirja nr</t>
  </si>
  <si>
    <t>Majandamiskulude käibemaks</t>
  </si>
  <si>
    <t>* kuludes ei sisaldu amortisatsioon (mitterahaline kulu)</t>
  </si>
  <si>
    <t>sh RKAS remondi- ja kapitalikomponent</t>
  </si>
  <si>
    <t>Ülekantavad vahendid</t>
  </si>
  <si>
    <t xml:space="preserve">2026. a esialgne eelarve </t>
  </si>
  <si>
    <t>2026. a eelarve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</si>
</sst>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1" applyFont="1" applyAlignment="1">
      <alignment horizontal="center" vertical="center" wrapText="1"/>
    </xf>
    <xf numFmtId="0" fontId="9" fillId="0" borderId="0" xfId="0" applyFont="1"/>
    <xf numFmtId="0" fontId="6" fillId="0" borderId="0" xfId="2" applyFont="1" applyAlignment="1">
      <alignment horizontal="right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right" vertical="center" wrapText="1"/>
    </xf>
    <xf numFmtId="3" fontId="9" fillId="0" borderId="0" xfId="0" applyNumberFormat="1" applyFont="1"/>
    <xf numFmtId="0" fontId="10" fillId="0" borderId="0" xfId="0" applyFont="1"/>
    <xf numFmtId="3" fontId="11" fillId="0" borderId="0" xfId="1" applyNumberFormat="1" applyFont="1"/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3" fontId="6" fillId="0" borderId="0" xfId="2" applyNumberFormat="1" applyFont="1"/>
    <xf numFmtId="0" fontId="12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left" indent="2"/>
    </xf>
    <xf numFmtId="0" fontId="6" fillId="0" borderId="0" xfId="2" applyFont="1"/>
    <xf numFmtId="0" fontId="4" fillId="0" borderId="0" xfId="2" applyFont="1"/>
    <xf numFmtId="0" fontId="12" fillId="0" borderId="0" xfId="1" applyFont="1"/>
    <xf numFmtId="3" fontId="4" fillId="0" borderId="0" xfId="1" applyNumberFormat="1" applyFont="1" applyAlignment="1">
      <alignment horizontal="right"/>
    </xf>
    <xf numFmtId="0" fontId="11" fillId="0" borderId="0" xfId="1" applyFont="1"/>
    <xf numFmtId="0" fontId="13" fillId="0" borderId="0" xfId="2" applyFont="1" applyAlignment="1">
      <alignment horizontal="right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right" vertical="center" wrapText="1"/>
    </xf>
    <xf numFmtId="0" fontId="15" fillId="0" borderId="0" xfId="0" applyFont="1"/>
    <xf numFmtId="3" fontId="13" fillId="0" borderId="0" xfId="1" applyNumberFormat="1" applyFont="1"/>
    <xf numFmtId="0" fontId="16" fillId="0" borderId="0" xfId="2" applyFont="1" applyAlignment="1">
      <alignment horizontal="right"/>
    </xf>
    <xf numFmtId="0" fontId="16" fillId="0" borderId="0" xfId="2" applyFont="1"/>
    <xf numFmtId="0" fontId="17" fillId="2" borderId="0" xfId="1" applyFont="1" applyFill="1" applyAlignment="1">
      <alignment horizontal="center" vertical="center" wrapText="1"/>
    </xf>
    <xf numFmtId="0" fontId="18" fillId="0" borderId="0" xfId="0" applyFont="1" applyAlignment="1">
      <alignment horizontal="left" indent="1"/>
    </xf>
    <xf numFmtId="0" fontId="5" fillId="0" borderId="0" xfId="3" applyFont="1" applyAlignment="1">
      <alignment horizontal="left" indent="2"/>
    </xf>
    <xf numFmtId="0" fontId="5" fillId="0" borderId="0" xfId="2" applyFont="1" applyAlignment="1">
      <alignment horizontal="center"/>
    </xf>
    <xf numFmtId="0" fontId="11" fillId="0" borderId="0" xfId="2" applyFont="1" applyAlignment="1">
      <alignment horizontal="right"/>
    </xf>
    <xf numFmtId="0" fontId="19" fillId="0" borderId="0" xfId="2" applyFont="1" applyAlignment="1">
      <alignment horizontal="right" vertical="center" wrapText="1"/>
    </xf>
    <xf numFmtId="0" fontId="19" fillId="0" borderId="0" xfId="2" applyFont="1" applyAlignment="1">
      <alignment horizontal="center" vertical="center" wrapText="1"/>
    </xf>
    <xf numFmtId="3" fontId="20" fillId="0" borderId="0" xfId="1" applyNumberFormat="1" applyFont="1"/>
    <xf numFmtId="0" fontId="17" fillId="0" borderId="0" xfId="1" applyFont="1" applyAlignment="1">
      <alignment horizontal="left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2" borderId="0" xfId="3" applyFont="1" applyFill="1" applyAlignment="1">
      <alignment horizontal="center" vertical="center" wrapText="1"/>
    </xf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46A60F3F-E549-443C-B3DF-9EFE3956B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7AD85-B52F-4031-8B1E-94E4729E2F90}">
  <sheetPr>
    <pageSetUpPr fitToPage="1"/>
  </sheetPr>
  <dimension ref="A1:G36"/>
  <sheetViews>
    <sheetView showZeros="0" tabSelected="1" zoomScaleNormal="100" workbookViewId="0">
      <pane xSplit="4" ySplit="5" topLeftCell="E6" activePane="bottomRight" state="frozen"/>
      <selection pane="topRight" activeCell="J1" sqref="J1"/>
      <selection pane="bottomLeft" activeCell="A5" sqref="A5"/>
      <selection pane="bottomRight" activeCell="F36" sqref="F36"/>
    </sheetView>
  </sheetViews>
  <sheetFormatPr defaultColWidth="9.42578125" defaultRowHeight="12.75" x14ac:dyDescent="0.2"/>
  <cols>
    <col min="1" max="1" width="48.28515625" style="1" customWidth="1"/>
    <col min="2" max="3" width="7.85546875" style="3" hidden="1" customWidth="1"/>
    <col min="4" max="4" width="9.28515625" style="1" hidden="1" customWidth="1"/>
    <col min="5" max="7" width="14.5703125" style="1" customWidth="1"/>
    <col min="8" max="16384" width="9.42578125" style="1"/>
  </cols>
  <sheetData>
    <row r="1" spans="1:7" x14ac:dyDescent="0.2">
      <c r="A1" s="2"/>
      <c r="G1" s="25" t="s">
        <v>22</v>
      </c>
    </row>
    <row r="2" spans="1:7" x14ac:dyDescent="0.2">
      <c r="A2" s="2"/>
      <c r="G2" s="25" t="s">
        <v>0</v>
      </c>
    </row>
    <row r="3" spans="1:7" ht="15.75" x14ac:dyDescent="0.25">
      <c r="A3" s="31" t="s">
        <v>21</v>
      </c>
      <c r="E3" s="4"/>
    </row>
    <row r="4" spans="1:7" ht="15" customHeight="1" x14ac:dyDescent="0.2">
      <c r="A4" s="5"/>
      <c r="E4" s="4"/>
    </row>
    <row r="5" spans="1:7" s="5" customFormat="1" ht="25.5" x14ac:dyDescent="0.2">
      <c r="A5" s="34"/>
      <c r="B5" s="34" t="s">
        <v>1</v>
      </c>
      <c r="C5" s="34" t="s">
        <v>2</v>
      </c>
      <c r="D5" s="34" t="s">
        <v>3</v>
      </c>
      <c r="E5" s="43" t="s">
        <v>27</v>
      </c>
      <c r="F5" s="43" t="s">
        <v>26</v>
      </c>
      <c r="G5" s="44" t="s">
        <v>28</v>
      </c>
    </row>
    <row r="6" spans="1:7" s="5" customFormat="1" ht="17.25" x14ac:dyDescent="0.3">
      <c r="A6" s="7" t="s">
        <v>4</v>
      </c>
      <c r="B6" s="8"/>
      <c r="C6" s="8"/>
      <c r="D6" s="22"/>
      <c r="E6" s="11">
        <f>E10+E13</f>
        <v>9969211.5155039988</v>
      </c>
      <c r="F6" s="11">
        <f>F10+F13</f>
        <v>282938</v>
      </c>
      <c r="G6" s="11">
        <f>E6+F6</f>
        <v>10252149.515503999</v>
      </c>
    </row>
    <row r="7" spans="1:7" s="5" customFormat="1" x14ac:dyDescent="0.2">
      <c r="A7" s="35" t="s">
        <v>20</v>
      </c>
      <c r="B7" s="8"/>
      <c r="C7" s="8"/>
      <c r="D7" s="22"/>
      <c r="E7" s="41">
        <v>8862042.8495039996</v>
      </c>
      <c r="F7" s="41">
        <v>282938</v>
      </c>
      <c r="G7" s="41">
        <f t="shared" ref="G7:G30" si="0">E7+F7</f>
        <v>9144980.8495039996</v>
      </c>
    </row>
    <row r="8" spans="1:7" s="5" customFormat="1" x14ac:dyDescent="0.2">
      <c r="A8" s="35"/>
      <c r="B8" s="8"/>
      <c r="C8" s="8"/>
      <c r="D8" s="22"/>
      <c r="E8" s="41"/>
      <c r="F8" s="41"/>
      <c r="G8" s="41">
        <f t="shared" si="0"/>
        <v>0</v>
      </c>
    </row>
    <row r="9" spans="1:7" s="5" customFormat="1" ht="17.25" x14ac:dyDescent="0.3">
      <c r="A9" s="7" t="s">
        <v>5</v>
      </c>
      <c r="B9" s="8"/>
      <c r="C9" s="8"/>
      <c r="D9" s="22"/>
      <c r="E9" s="11">
        <v>600000.00020000001</v>
      </c>
      <c r="F9" s="11"/>
      <c r="G9" s="11">
        <f t="shared" si="0"/>
        <v>600000.00020000001</v>
      </c>
    </row>
    <row r="10" spans="1:7" s="26" customFormat="1" ht="17.25" x14ac:dyDescent="0.3">
      <c r="A10" s="7" t="s">
        <v>6</v>
      </c>
      <c r="B10" s="32"/>
      <c r="C10" s="32"/>
      <c r="D10" s="33"/>
      <c r="E10" s="11">
        <f>E11+E12</f>
        <v>9945211.5155039988</v>
      </c>
      <c r="F10" s="11">
        <f>F11+F12</f>
        <v>282938</v>
      </c>
      <c r="G10" s="11">
        <f t="shared" si="0"/>
        <v>10228149.515503999</v>
      </c>
    </row>
    <row r="11" spans="1:7" s="26" customFormat="1" ht="15.75" x14ac:dyDescent="0.25">
      <c r="A11" s="30" t="s">
        <v>7</v>
      </c>
      <c r="B11" s="27"/>
      <c r="C11" s="29"/>
      <c r="D11" s="28"/>
      <c r="E11" s="31">
        <f>E16+E18+E20+E28+E29</f>
        <v>9425302.8495039996</v>
      </c>
      <c r="F11" s="31">
        <f>F16+F18+F20+F28+F29</f>
        <v>282938</v>
      </c>
      <c r="G11" s="31">
        <f t="shared" si="0"/>
        <v>9708240.8495039996</v>
      </c>
    </row>
    <row r="12" spans="1:7" s="26" customFormat="1" ht="15.75" x14ac:dyDescent="0.25">
      <c r="A12" s="12" t="s">
        <v>8</v>
      </c>
      <c r="B12" s="38"/>
      <c r="C12" s="39"/>
      <c r="D12" s="40"/>
      <c r="E12" s="13">
        <f>E23+E30</f>
        <v>519908.66599999997</v>
      </c>
      <c r="F12" s="13">
        <f>F23+F30</f>
        <v>0</v>
      </c>
      <c r="G12" s="13">
        <f t="shared" si="0"/>
        <v>519908.66599999997</v>
      </c>
    </row>
    <row r="13" spans="1:7" s="26" customFormat="1" ht="17.25" x14ac:dyDescent="0.3">
      <c r="A13" s="7" t="s">
        <v>9</v>
      </c>
      <c r="B13" s="32"/>
      <c r="C13" s="32"/>
      <c r="D13" s="33"/>
      <c r="E13" s="11">
        <f>E26+E27</f>
        <v>24000</v>
      </c>
      <c r="F13" s="11">
        <f>F26+F27</f>
        <v>0</v>
      </c>
      <c r="G13" s="11">
        <f t="shared" si="0"/>
        <v>24000</v>
      </c>
    </row>
    <row r="14" spans="1:7" s="26" customFormat="1" ht="12.75" customHeight="1" x14ac:dyDescent="0.3">
      <c r="A14" s="35" t="s">
        <v>10</v>
      </c>
      <c r="B14" s="32"/>
      <c r="C14" s="32"/>
      <c r="D14" s="33"/>
      <c r="E14" s="41">
        <f>E27</f>
        <v>4000</v>
      </c>
      <c r="F14" s="41">
        <f>F27</f>
        <v>0</v>
      </c>
      <c r="G14" s="41">
        <f t="shared" si="0"/>
        <v>4000</v>
      </c>
    </row>
    <row r="15" spans="1:7" s="5" customFormat="1" ht="15.75" x14ac:dyDescent="0.25">
      <c r="A15" s="12"/>
      <c r="B15" s="14"/>
      <c r="C15" s="10"/>
      <c r="D15" s="9"/>
      <c r="E15" s="13"/>
      <c r="G15" s="13">
        <f t="shared" si="0"/>
        <v>0</v>
      </c>
    </row>
    <row r="16" spans="1:7" s="5" customFormat="1" x14ac:dyDescent="0.2">
      <c r="A16" s="17" t="s">
        <v>11</v>
      </c>
      <c r="B16" s="15">
        <v>20</v>
      </c>
      <c r="C16" s="15">
        <v>45</v>
      </c>
      <c r="D16" s="15" t="s">
        <v>12</v>
      </c>
      <c r="E16" s="16">
        <v>3804</v>
      </c>
      <c r="G16" s="16">
        <f t="shared" si="0"/>
        <v>3804</v>
      </c>
    </row>
    <row r="17" spans="1:7" s="5" customFormat="1" ht="15.75" x14ac:dyDescent="0.25">
      <c r="A17" s="12"/>
      <c r="B17" s="14"/>
      <c r="C17" s="10"/>
      <c r="D17" s="9"/>
      <c r="E17" s="9">
        <v>0</v>
      </c>
      <c r="G17" s="9">
        <f t="shared" si="0"/>
        <v>0</v>
      </c>
    </row>
    <row r="18" spans="1:7" s="5" customFormat="1" x14ac:dyDescent="0.2">
      <c r="A18" s="17" t="s">
        <v>13</v>
      </c>
      <c r="B18" s="15">
        <v>20</v>
      </c>
      <c r="C18" s="15">
        <v>50</v>
      </c>
      <c r="D18" s="9"/>
      <c r="E18" s="16">
        <v>6296654.8495039996</v>
      </c>
      <c r="F18" s="16">
        <v>280502</v>
      </c>
      <c r="G18" s="16">
        <f t="shared" si="0"/>
        <v>6577156.8495039996</v>
      </c>
    </row>
    <row r="19" spans="1:7" s="5" customFormat="1" x14ac:dyDescent="0.2">
      <c r="A19" s="23"/>
      <c r="B19" s="15"/>
      <c r="C19" s="15"/>
      <c r="D19" s="15"/>
      <c r="E19" s="23"/>
      <c r="G19" s="23">
        <f t="shared" si="0"/>
        <v>0</v>
      </c>
    </row>
    <row r="20" spans="1:7" s="5" customFormat="1" x14ac:dyDescent="0.2">
      <c r="A20" s="24" t="s">
        <v>14</v>
      </c>
      <c r="B20" s="15"/>
      <c r="C20" s="15"/>
      <c r="D20" s="15"/>
      <c r="E20" s="16">
        <v>2561584</v>
      </c>
      <c r="F20" s="16">
        <v>2436</v>
      </c>
      <c r="G20" s="16">
        <f t="shared" si="0"/>
        <v>2564020</v>
      </c>
    </row>
    <row r="21" spans="1:7" s="5" customFormat="1" x14ac:dyDescent="0.2">
      <c r="A21" s="36" t="s">
        <v>25</v>
      </c>
      <c r="B21" s="15">
        <v>20</v>
      </c>
      <c r="C21" s="15">
        <v>55</v>
      </c>
      <c r="D21" s="15" t="s">
        <v>15</v>
      </c>
      <c r="E21" s="19">
        <v>463429</v>
      </c>
      <c r="G21" s="19">
        <f t="shared" si="0"/>
        <v>463429</v>
      </c>
    </row>
    <row r="22" spans="1:7" s="5" customFormat="1" x14ac:dyDescent="0.2">
      <c r="A22" s="36"/>
      <c r="B22" s="15"/>
      <c r="C22" s="15"/>
      <c r="D22" s="15"/>
      <c r="E22" s="19"/>
      <c r="G22" s="19">
        <f t="shared" si="0"/>
        <v>0</v>
      </c>
    </row>
    <row r="23" spans="1:7" s="5" customFormat="1" x14ac:dyDescent="0.2">
      <c r="A23" s="17" t="s">
        <v>8</v>
      </c>
      <c r="B23" s="15"/>
      <c r="C23" s="15"/>
      <c r="D23" s="20"/>
      <c r="E23" s="16">
        <v>507168.66599999997</v>
      </c>
      <c r="G23" s="16">
        <f t="shared" si="0"/>
        <v>507168.66599999997</v>
      </c>
    </row>
    <row r="24" spans="1:7" s="5" customFormat="1" x14ac:dyDescent="0.2">
      <c r="A24" s="21"/>
      <c r="B24" s="15"/>
      <c r="C24" s="15"/>
      <c r="D24" s="15"/>
      <c r="E24" s="19"/>
      <c r="G24" s="19">
        <f t="shared" si="0"/>
        <v>0</v>
      </c>
    </row>
    <row r="25" spans="1:7" s="5" customFormat="1" x14ac:dyDescent="0.2">
      <c r="A25" s="17" t="s">
        <v>16</v>
      </c>
      <c r="B25" s="8"/>
      <c r="C25" s="8"/>
      <c r="D25" s="22"/>
      <c r="E25" s="16">
        <v>600000</v>
      </c>
      <c r="G25" s="16">
        <f t="shared" si="0"/>
        <v>600000</v>
      </c>
    </row>
    <row r="26" spans="1:7" s="5" customFormat="1" x14ac:dyDescent="0.2">
      <c r="A26" s="18" t="s">
        <v>17</v>
      </c>
      <c r="B26" s="15">
        <v>44</v>
      </c>
      <c r="C26" s="15">
        <v>15</v>
      </c>
      <c r="D26" s="15" t="s">
        <v>18</v>
      </c>
      <c r="E26" s="19">
        <v>20000</v>
      </c>
      <c r="G26" s="19">
        <f t="shared" si="0"/>
        <v>20000</v>
      </c>
    </row>
    <row r="27" spans="1:7" s="5" customFormat="1" x14ac:dyDescent="0.2">
      <c r="A27" s="36" t="s">
        <v>19</v>
      </c>
      <c r="B27" s="15">
        <v>44</v>
      </c>
      <c r="C27" s="15">
        <v>601002</v>
      </c>
      <c r="D27" s="37"/>
      <c r="E27" s="19">
        <v>4000</v>
      </c>
      <c r="G27" s="19">
        <f t="shared" si="0"/>
        <v>4000</v>
      </c>
    </row>
    <row r="28" spans="1:7" s="5" customFormat="1" x14ac:dyDescent="0.2">
      <c r="A28" s="18" t="s">
        <v>13</v>
      </c>
      <c r="B28" s="15">
        <v>44</v>
      </c>
      <c r="C28" s="15">
        <v>50</v>
      </c>
      <c r="D28" s="15"/>
      <c r="E28" s="19">
        <v>436000</v>
      </c>
      <c r="G28" s="19">
        <f t="shared" si="0"/>
        <v>436000</v>
      </c>
    </row>
    <row r="29" spans="1:7" s="5" customFormat="1" x14ac:dyDescent="0.2">
      <c r="A29" s="18" t="s">
        <v>14</v>
      </c>
      <c r="B29" s="15">
        <v>44</v>
      </c>
      <c r="C29" s="15">
        <v>55</v>
      </c>
      <c r="D29" s="15"/>
      <c r="E29" s="19">
        <v>127260</v>
      </c>
      <c r="G29" s="19">
        <f t="shared" si="0"/>
        <v>127260</v>
      </c>
    </row>
    <row r="30" spans="1:7" s="5" customFormat="1" x14ac:dyDescent="0.2">
      <c r="A30" s="36" t="s">
        <v>23</v>
      </c>
      <c r="B30" s="15">
        <v>44</v>
      </c>
      <c r="C30" s="15">
        <v>601</v>
      </c>
      <c r="D30" s="15"/>
      <c r="E30" s="19">
        <v>12740</v>
      </c>
      <c r="G30" s="19">
        <f t="shared" si="0"/>
        <v>12740</v>
      </c>
    </row>
    <row r="31" spans="1:7" s="5" customFormat="1" x14ac:dyDescent="0.2">
      <c r="A31" s="23"/>
      <c r="B31" s="14"/>
      <c r="C31" s="14"/>
      <c r="D31" s="23"/>
      <c r="E31" s="23">
        <v>0</v>
      </c>
    </row>
    <row r="32" spans="1:7" s="5" customFormat="1" x14ac:dyDescent="0.2">
      <c r="A32" s="42" t="s">
        <v>24</v>
      </c>
      <c r="B32" s="6"/>
      <c r="C32" s="6"/>
      <c r="D32" s="6"/>
      <c r="E32" s="6"/>
    </row>
    <row r="33" spans="1:5" s="5" customFormat="1" x14ac:dyDescent="0.2">
      <c r="A33" s="6"/>
      <c r="B33" s="6"/>
      <c r="C33" s="6"/>
      <c r="D33" s="6"/>
      <c r="E33" s="6"/>
    </row>
    <row r="34" spans="1:5" x14ac:dyDescent="0.2">
      <c r="B34" s="1"/>
      <c r="C34" s="1"/>
    </row>
    <row r="35" spans="1:5" x14ac:dyDescent="0.2">
      <c r="B35" s="1"/>
      <c r="C35" s="1"/>
    </row>
    <row r="36" spans="1:5" x14ac:dyDescent="0.2">
      <c r="B36" s="1"/>
      <c r="C36" s="1"/>
    </row>
  </sheetData>
  <dataConsolidate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88f980c058c503ba9ff3500404adbf1e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4032d46a31a3ff8174a0511ca22155f0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Props1.xml><?xml version="1.0" encoding="utf-8"?>
<ds:datastoreItem xmlns:ds="http://schemas.openxmlformats.org/officeDocument/2006/customXml" ds:itemID="{CD379324-7952-4BFC-929B-FB18CC2CD1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56FDE9-BF77-4415-81F8-D09ED0BFE95C}"/>
</file>

<file path=customXml/itemProps3.xml><?xml version="1.0" encoding="utf-8"?>
<ds:datastoreItem xmlns:ds="http://schemas.openxmlformats.org/officeDocument/2006/customXml" ds:itemID="{EF7E3122-30FD-420F-B5E9-3EC59F06FF8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48510c3-10e4-40d2-9e57-4ea0b9082f62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194cedfd-18b6-416b-a27a-1daa6530c4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3. EKEI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2021-12-14T12:58:35Z</dcterms:created>
  <dcterms:modified xsi:type="dcterms:W3CDTF">2026-05-25T10:41:58Z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1544200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2024-12-23T06:47:18Z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bfa7fff9-f2e2-42e8-9cd9-9792adca6abb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